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6B950308-CFEB-4458-B7DA-F236F3A7F681}" xr6:coauthVersionLast="47" xr6:coauthVersionMax="47" xr10:uidLastSave="{00000000-0000-0000-0000-000000000000}"/>
  <bookViews>
    <workbookView xWindow="-108" yWindow="-108" windowWidth="23256" windowHeight="12720"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<sst xmlns="http://schemas.openxmlformats.org/spreadsheetml/2006/main" count="96" uniqueCount="64">
  <si>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</si>
  <si>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</si>
  <si>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</si>
  <si>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</si>
  <si>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</si>
  <si>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</si>
  <si>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</si>
  <si>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</si>
  <si>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</si>
  <si>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</si>
  <si>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</si>
  <si>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</si>
  <si>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</si>
  <si>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</si>
  <si>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</si>
  <si>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</si>
  <si>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</si>
  <si>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</si>
  <si>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</si>
  <si>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</si>
  <si>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</si>
  <si>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</si>
  <si>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</si>
  <si>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</si>
  <si>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</si>
  <si>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</si>
  <si>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</si>
  <si>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</si>
  <si>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</si>
  <si>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</si>
  <si>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</si>
  <si>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</si>
  <si>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</si>
  <si>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</si>
  <si>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</si>
  <si>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</si>
  <si>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</si>
  <si>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</si>
  <si>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</si>
  <si>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</si>
  <si>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</si>
  <si>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</si>
  <si>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</si>
  <si>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</si>
  <si>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</si>
  <si>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</si>
  <si>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</si>
  <si>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</si>
  <si>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</si>
  <si>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</si>
  <si>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</si>
  <si>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</si>
  <si>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</si>
  <si>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</si>
  <si>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</si>
  <si>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</si>
  <si>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</si>
  <si>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</si>
  <si>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</si>
  <si>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</si>
  <si>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</si>
  <si>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Brno</t>
  </si>
  <si>
    <t>Zadavatel níže uvádí předpokládaný objem plnění pro region Brno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</si>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</sst>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3" fontId="0" fillId="7" borderId="10" xfId="0" applyNumberFormat="1" applyFill="1" applyBorder="1" applyAlignment="1">
      <alignment horizontal="center"/>
    </xf>
    <xf numFmtId="3" fontId="33" fillId="8" borderId="10" xfId="0" applyNumberFormat="1" applyFon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abSelected="1" topLeftCell="B34" zoomScale="90" zoomScaleNormal="90" zoomScaleSheetLayoutView="70" workbookViewId="0">
      <selection activeCell="B37" sqref="B37:H37"/>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1</v>
      </c>
      <c r="D14" s="10"/>
      <c r="E14" s="10"/>
      <c r="F14" s="11"/>
    </row>
    <row r="15" spans="2:8" ht="20.399999999999999" x14ac:dyDescent="0.35">
      <c r="B15" s="9"/>
      <c r="C15" s="12"/>
      <c r="D15" s="12"/>
      <c r="E15" s="12"/>
      <c r="F15" s="11"/>
    </row>
    <row r="16" spans="2:8"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376340000</v>
      </c>
      <c r="D24" s="70">
        <v>0</v>
      </c>
      <c r="E24" s="44">
        <f>C24*(1+D24)</f>
        <v>376340000</v>
      </c>
    </row>
    <row r="25" spans="1:8" ht="39.75" customHeight="1" x14ac:dyDescent="0.25">
      <c r="A25" s="40"/>
      <c r="B25" s="45" t="s">
        <v>13</v>
      </c>
      <c r="C25" s="41">
        <v>151750000</v>
      </c>
      <c r="D25" s="71">
        <v>0</v>
      </c>
      <c r="E25" s="46">
        <f>C25*(1+D25)</f>
        <v>151750000</v>
      </c>
    </row>
    <row r="26" spans="1:8" ht="39.6" customHeight="1" thickBot="1" x14ac:dyDescent="0.3">
      <c r="A26" s="40"/>
      <c r="B26" s="77" t="s">
        <v>14</v>
      </c>
      <c r="C26" s="47">
        <v>78910000</v>
      </c>
      <c r="D26" s="78">
        <v>0</v>
      </c>
      <c r="E26" s="48">
        <f>C26*(1+D26)</f>
        <v>78910000</v>
      </c>
    </row>
    <row r="27" spans="1:8" x14ac:dyDescent="0.25">
      <c r="B27" s="14"/>
      <c r="C27" s="23"/>
      <c r="D27" s="24"/>
      <c r="E27" s="25"/>
      <c r="F27" s="26"/>
    </row>
    <row r="28" spans="1:8" x14ac:dyDescent="0.25">
      <c r="E28" s="27"/>
      <c r="F28" s="27"/>
    </row>
    <row r="29" spans="1:8" ht="28.8" x14ac:dyDescent="0.25">
      <c r="B29" s="88" t="s">
        <v>15</v>
      </c>
      <c r="D29" s="38">
        <f>SUM(C24:C26)</f>
        <v>607000000</v>
      </c>
    </row>
    <row r="30" spans="1:8" ht="13.8" thickBot="1" x14ac:dyDescent="0.3">
      <c r="E30" s="28"/>
    </row>
    <row r="31" spans="1:8" ht="60" customHeight="1" thickBot="1" x14ac:dyDescent="0.3">
      <c r="B31" s="114" t="s">
        <v>16</v>
      </c>
      <c r="C31" s="115"/>
      <c r="D31" s="75">
        <f>SUM(E24:E26)</f>
        <v>607000000</v>
      </c>
    </row>
    <row r="32" spans="1:8" ht="17.399999999999999" x14ac:dyDescent="0.25">
      <c r="B32" s="29"/>
      <c r="C32" s="29"/>
      <c r="D32" s="30"/>
    </row>
    <row r="33" spans="2:10" ht="18" x14ac:dyDescent="0.3">
      <c r="B33" s="34" t="s">
        <v>17</v>
      </c>
      <c r="C33" s="35"/>
      <c r="D33" s="36"/>
      <c r="E33" s="36"/>
    </row>
    <row r="34" spans="2:10" ht="170.25" customHeight="1" x14ac:dyDescent="0.25">
      <c r="B34" s="116" t="s">
        <v>18</v>
      </c>
      <c r="C34" s="116"/>
      <c r="D34" s="116"/>
      <c r="E34" s="116"/>
    </row>
    <row r="35" spans="2:10" ht="49.2" customHeight="1" x14ac:dyDescent="0.25">
      <c r="B35" s="117"/>
      <c r="C35" s="118"/>
      <c r="D35" s="118"/>
      <c r="E35" s="118"/>
      <c r="F35" s="33"/>
      <c r="G35" s="31"/>
    </row>
    <row r="36" spans="2:10" ht="13.2" customHeight="1" x14ac:dyDescent="0.25">
      <c r="B36" s="83" t="s">
        <v>19</v>
      </c>
      <c r="C36" s="83"/>
      <c r="D36" s="83"/>
      <c r="E36" s="83"/>
      <c r="F36" s="84"/>
      <c r="G36" s="85"/>
      <c r="H36" s="56"/>
    </row>
    <row r="37" spans="2:10" ht="13.2" customHeight="1" thickBot="1" x14ac:dyDescent="0.35">
      <c r="B37" s="119" t="s">
        <v>62</v>
      </c>
      <c r="C37" s="120"/>
      <c r="D37" s="120"/>
      <c r="E37" s="120"/>
      <c r="F37" s="120"/>
      <c r="G37" s="120"/>
      <c r="H37" s="120"/>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09">
        <v>77.117845117845121</v>
      </c>
      <c r="C40" s="109">
        <v>98.047138047138048</v>
      </c>
      <c r="D40" s="109">
        <v>98.424242424242422</v>
      </c>
      <c r="E40" s="109">
        <v>106.34343434343434</v>
      </c>
      <c r="F40" s="109">
        <v>112.75420875420875</v>
      </c>
      <c r="G40" s="109">
        <v>113.88552188552188</v>
      </c>
      <c r="H40" s="110">
        <v>606.57239057239053</v>
      </c>
      <c r="I40" s="96">
        <f>G40/B40</f>
        <v>1.4767726161369192</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1" t="s">
        <v>54</v>
      </c>
      <c r="E45" s="122"/>
      <c r="F45"/>
      <c r="G45"/>
    </row>
    <row r="46" spans="2:10" ht="14.4" x14ac:dyDescent="0.3">
      <c r="B46"/>
      <c r="C46"/>
      <c r="D46" s="111" t="s">
        <v>53</v>
      </c>
      <c r="E46" s="111"/>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zoomScale="80" zoomScaleNormal="80" zoomScaleSheetLayoutView="70" workbookViewId="0">
      <selection activeCell="K10" sqref="K10"/>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1</v>
      </c>
      <c r="D14" s="10"/>
      <c r="E14" s="10"/>
      <c r="F14" s="11"/>
    </row>
    <row r="15" spans="2:6" ht="20.399999999999999" x14ac:dyDescent="0.35">
      <c r="B15" s="9"/>
      <c r="C15" s="12"/>
      <c r="D15" s="12"/>
      <c r="E15" s="12"/>
      <c r="F15" s="11"/>
    </row>
    <row r="16" spans="2:6"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63</v>
      </c>
      <c r="F20" s="56"/>
      <c r="G20" s="56"/>
      <c r="H20" s="56"/>
    </row>
    <row r="21" spans="1:8" ht="40.200000000000003" customHeight="1" thickBot="1" x14ac:dyDescent="0.3">
      <c r="B21" s="103" t="s">
        <v>33</v>
      </c>
      <c r="C21" s="80">
        <v>0</v>
      </c>
      <c r="D21" s="123">
        <f>(C21+C22)*1.5</f>
        <v>0</v>
      </c>
      <c r="E21" s="125">
        <v>0</v>
      </c>
    </row>
    <row r="22" spans="1:8" ht="34.200000000000003" customHeight="1" thickBot="1" x14ac:dyDescent="0.3">
      <c r="B22" s="81" t="s">
        <v>34</v>
      </c>
      <c r="C22" s="79">
        <v>0</v>
      </c>
      <c r="D22" s="124"/>
      <c r="E22" s="126"/>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6" t="s">
        <v>59</v>
      </c>
      <c r="C55" s="116"/>
      <c r="D55" s="116"/>
      <c r="E55" s="116"/>
    </row>
    <row r="56" spans="1:8" ht="16.95" customHeight="1" x14ac:dyDescent="0.3">
      <c r="B56" s="108" t="s">
        <v>52</v>
      </c>
      <c r="C56"/>
      <c r="D56"/>
      <c r="E56"/>
      <c r="F56" s="33"/>
      <c r="G56" s="31"/>
    </row>
    <row r="57" spans="1:8" ht="13.2" customHeight="1" x14ac:dyDescent="0.3">
      <c r="B57"/>
      <c r="C57"/>
      <c r="D57" s="121" t="s">
        <v>60</v>
      </c>
      <c r="E57" s="122"/>
      <c r="F57" s="33"/>
      <c r="G57" s="32"/>
    </row>
    <row r="58" spans="1:8" ht="13.2" customHeight="1" x14ac:dyDescent="0.3">
      <c r="B58"/>
      <c r="C58"/>
      <c r="D58" s="111" t="s">
        <v>53</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2023-01-04T16:31:26Z</dcterms:modified>
  <cp:category/>
  <cp:contentStatus/>
</cp:coreProperties>
</file>